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azam\Google Drive\OilCAN\OILCAN PURCHASING SPREADSHEETS\Oil orders\"/>
    </mc:Choice>
  </mc:AlternateContent>
  <xr:revisionPtr revIDLastSave="0" documentId="13_ncr:1_{B162BE61-4E70-438D-A318-42A96D1E4C64}" xr6:coauthVersionLast="36" xr6:coauthVersionMax="36" xr10:uidLastSave="{00000000-0000-0000-0000-000000000000}"/>
  <bookViews>
    <workbookView xWindow="0" yWindow="0" windowWidth="19440" windowHeight="1302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G20" i="1"/>
  <c r="E20" i="1"/>
  <c r="G19" i="1"/>
  <c r="F19" i="1"/>
  <c r="E19" i="1"/>
  <c r="E8" i="1"/>
  <c r="F8" i="1"/>
  <c r="G8" i="1"/>
  <c r="G11" i="1"/>
  <c r="G12" i="1"/>
  <c r="G13" i="1"/>
  <c r="G14" i="1"/>
  <c r="G15" i="1"/>
  <c r="G16" i="1"/>
  <c r="G3" i="1"/>
  <c r="G4" i="1"/>
  <c r="G5" i="1"/>
  <c r="G6" i="1"/>
  <c r="G7" i="1"/>
  <c r="G9" i="1"/>
  <c r="G10" i="1"/>
  <c r="G2" i="1"/>
  <c r="F7" i="1"/>
  <c r="F6" i="1"/>
  <c r="F9" i="1"/>
  <c r="F10" i="1"/>
  <c r="F11" i="1"/>
  <c r="F12" i="1"/>
  <c r="F13" i="1"/>
  <c r="F14" i="1"/>
  <c r="F15" i="1"/>
  <c r="F16" i="1"/>
  <c r="E6" i="1"/>
  <c r="E7" i="1"/>
  <c r="E9" i="1"/>
  <c r="E10" i="1"/>
  <c r="E11" i="1"/>
  <c r="E12" i="1"/>
  <c r="E13" i="1"/>
  <c r="E14" i="1"/>
  <c r="E15" i="1"/>
  <c r="E16" i="1"/>
  <c r="E5" i="1"/>
  <c r="F5" i="1"/>
  <c r="E4" i="1"/>
  <c r="F4" i="1"/>
  <c r="F3" i="1"/>
  <c r="E3" i="1"/>
  <c r="F2" i="1"/>
  <c r="E2" i="1"/>
</calcChain>
</file>

<file path=xl/sharedStrings.xml><?xml version="1.0" encoding="utf-8"?>
<sst xmlns="http://schemas.openxmlformats.org/spreadsheetml/2006/main" count="27" uniqueCount="13">
  <si>
    <t>Month</t>
  </si>
  <si>
    <t>AREA</t>
  </si>
  <si>
    <t>Members Price ppl ex VAT</t>
  </si>
  <si>
    <t>Average LOWEST Price ppl ex VAT (1000lt)</t>
  </si>
  <si>
    <t>Savings per ppl ex VAT</t>
  </si>
  <si>
    <t>All areas ex TD</t>
  </si>
  <si>
    <t>TD postcode</t>
  </si>
  <si>
    <t xml:space="preserve">All areas </t>
  </si>
  <si>
    <t xml:space="preserve">MINIMUM Savings per 1000lts (£) inc vat </t>
  </si>
  <si>
    <t xml:space="preserve">MINIMUM Savings per 1000lts (£) exc  vat </t>
  </si>
  <si>
    <r>
      <t xml:space="preserve">Average </t>
    </r>
    <r>
      <rPr>
        <b/>
        <sz val="12"/>
        <color theme="1"/>
        <rFont val="Calibri"/>
        <family val="2"/>
        <scheme val="minor"/>
      </rPr>
      <t>Savings per 1000lt</t>
    </r>
  </si>
  <si>
    <t>All areas</t>
  </si>
  <si>
    <t>Average Savings per 1000lt TD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</si>
</sst>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164" fontId="0" fillId="0" borderId="0" xfId="0" applyNumberFormat="1"/>
    <xf numFmtId="165" fontId="2" fillId="0" borderId="2" xfId="0" applyNumberFormat="1" applyFont="1" applyBorder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" fontId="0" fillId="2" borderId="0" xfId="0" applyNumberForma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pane ySplit="1515" activePane="bottomLeft"/>
      <selection activeCell="B1" sqref="B1"/>
      <selection pane="bottomLeft" activeCell="E22" sqref="E22"/>
    </sheetView>
  </sheetViews>
  <sheetFormatPr defaultRowHeight="15" x14ac:dyDescent="0.25"/>
  <cols>
    <col min="1" max="1" width="7.42578125" bestFit="1" customWidth="1"/>
    <col min="2" max="2" width="15.140625" customWidth="1"/>
    <col min="3" max="3" width="18" customWidth="1"/>
    <col min="4" max="4" width="24.7109375" customWidth="1"/>
    <col min="5" max="5" width="15.28515625" customWidth="1"/>
    <col min="6" max="6" width="20" customWidth="1"/>
    <col min="7" max="7" width="21.42578125" customWidth="1"/>
    <col min="10" max="10" width="4.85546875" bestFit="1" customWidth="1"/>
    <col min="11" max="11" width="16" bestFit="1" customWidth="1"/>
  </cols>
  <sheetData>
    <row r="1" spans="1:8" ht="38.25" customHeight="1" x14ac:dyDescent="0.25">
      <c r="A1" s="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3" t="s">
        <v>8</v>
      </c>
      <c r="G1" s="13" t="s">
        <v>9</v>
      </c>
    </row>
    <row r="2" spans="1:8" x14ac:dyDescent="0.25">
      <c r="A2" s="17">
        <v>43191</v>
      </c>
      <c r="B2" s="6" t="s">
        <v>7</v>
      </c>
      <c r="C2" s="7">
        <v>0.52980000000000005</v>
      </c>
      <c r="D2" s="3">
        <v>0.57069999999999999</v>
      </c>
      <c r="E2" s="4">
        <f t="shared" ref="E2:E16" si="0">D2-C2</f>
        <v>4.0899999999999936E-2</v>
      </c>
      <c r="F2" s="5">
        <f t="shared" ref="F2:F3" si="1">((D2*1000)-(C2*1000))*1.05</f>
        <v>42.944999999999858</v>
      </c>
      <c r="G2" s="5">
        <f t="shared" ref="G2:G16" si="2">((D2*1000)-(C2*1000))*1</f>
        <v>40.899999999999864</v>
      </c>
      <c r="H2" s="14"/>
    </row>
    <row r="3" spans="1:8" x14ac:dyDescent="0.25">
      <c r="A3" s="29">
        <v>43223</v>
      </c>
      <c r="B3" s="23" t="s">
        <v>7</v>
      </c>
      <c r="C3" s="24">
        <v>0.54390000000000005</v>
      </c>
      <c r="D3" s="25">
        <v>0.55400000000000005</v>
      </c>
      <c r="E3" s="26">
        <f t="shared" si="0"/>
        <v>1.0099999999999998E-2</v>
      </c>
      <c r="F3" s="27">
        <f t="shared" si="1"/>
        <v>10.604999999999905</v>
      </c>
      <c r="G3" s="27">
        <f t="shared" si="2"/>
        <v>10.099999999999909</v>
      </c>
      <c r="H3" s="14"/>
    </row>
    <row r="4" spans="1:8" s="12" customFormat="1" x14ac:dyDescent="0.25">
      <c r="A4" s="17">
        <v>43254</v>
      </c>
      <c r="B4" s="6" t="s">
        <v>11</v>
      </c>
      <c r="C4" s="10">
        <v>0.51390000000000002</v>
      </c>
      <c r="D4" s="3">
        <v>0.52659999999999996</v>
      </c>
      <c r="E4" s="4">
        <f t="shared" si="0"/>
        <v>1.2699999999999934E-2</v>
      </c>
      <c r="F4" s="5">
        <f t="shared" ref="F4:F16" si="3">((D4*1000)-(C4*1000))*1.05</f>
        <v>13.33499999999993</v>
      </c>
      <c r="G4" s="5">
        <f t="shared" si="2"/>
        <v>12.699999999999932</v>
      </c>
      <c r="H4" s="14"/>
    </row>
    <row r="5" spans="1:8" x14ac:dyDescent="0.25">
      <c r="A5" s="29">
        <v>43284</v>
      </c>
      <c r="B5" s="23" t="s">
        <v>7</v>
      </c>
      <c r="C5" s="24">
        <v>0.49969999999999998</v>
      </c>
      <c r="D5" s="25">
        <v>0.5101</v>
      </c>
      <c r="E5" s="26">
        <f t="shared" si="0"/>
        <v>1.040000000000002E-2</v>
      </c>
      <c r="F5" s="27">
        <f t="shared" si="3"/>
        <v>10.920000000000035</v>
      </c>
      <c r="G5" s="27">
        <f t="shared" si="2"/>
        <v>10.400000000000034</v>
      </c>
      <c r="H5" s="14"/>
    </row>
    <row r="6" spans="1:8" s="12" customFormat="1" x14ac:dyDescent="0.25">
      <c r="A6" s="17">
        <v>43315</v>
      </c>
      <c r="B6" s="6" t="s">
        <v>7</v>
      </c>
      <c r="C6" s="10">
        <v>0.497</v>
      </c>
      <c r="D6" s="3">
        <v>0.52990000000000004</v>
      </c>
      <c r="E6" s="4">
        <f t="shared" si="0"/>
        <v>3.290000000000004E-2</v>
      </c>
      <c r="F6" s="5">
        <f t="shared" si="3"/>
        <v>34.545000000000094</v>
      </c>
      <c r="G6" s="5">
        <f t="shared" si="2"/>
        <v>32.900000000000091</v>
      </c>
      <c r="H6" s="14"/>
    </row>
    <row r="7" spans="1:8" x14ac:dyDescent="0.25">
      <c r="A7" s="29">
        <v>43346</v>
      </c>
      <c r="B7" s="23" t="s">
        <v>5</v>
      </c>
      <c r="C7" s="24">
        <v>0.52880000000000005</v>
      </c>
      <c r="D7" s="25">
        <v>0.54769999999999996</v>
      </c>
      <c r="E7" s="26">
        <f t="shared" si="0"/>
        <v>1.8899999999999917E-2</v>
      </c>
      <c r="F7" s="27">
        <f t="shared" si="3"/>
        <v>19.844999999999857</v>
      </c>
      <c r="G7" s="27">
        <f t="shared" si="2"/>
        <v>18.899999999999864</v>
      </c>
      <c r="H7" s="14"/>
    </row>
    <row r="8" spans="1:8" x14ac:dyDescent="0.25">
      <c r="A8" s="29"/>
      <c r="B8" s="23" t="s">
        <v>6</v>
      </c>
      <c r="C8" s="24">
        <v>0.54010000000000002</v>
      </c>
      <c r="D8" s="25">
        <v>0.54769999999999996</v>
      </c>
      <c r="E8" s="26">
        <f t="shared" si="0"/>
        <v>7.5999999999999401E-3</v>
      </c>
      <c r="F8" s="27">
        <f t="shared" si="3"/>
        <v>7.9799999999999045</v>
      </c>
      <c r="G8" s="27">
        <f t="shared" si="2"/>
        <v>7.5999999999999091</v>
      </c>
      <c r="H8" s="14"/>
    </row>
    <row r="9" spans="1:8" s="12" customFormat="1" x14ac:dyDescent="0.25">
      <c r="A9" s="20">
        <v>43376</v>
      </c>
      <c r="B9" s="6" t="s">
        <v>5</v>
      </c>
      <c r="C9" s="10"/>
      <c r="D9" s="3"/>
      <c r="E9" s="4">
        <f t="shared" si="0"/>
        <v>0</v>
      </c>
      <c r="F9" s="5">
        <f t="shared" si="3"/>
        <v>0</v>
      </c>
      <c r="G9" s="5">
        <f t="shared" si="2"/>
        <v>0</v>
      </c>
      <c r="H9" s="14"/>
    </row>
    <row r="10" spans="1:8" s="12" customFormat="1" x14ac:dyDescent="0.25">
      <c r="A10" s="21"/>
      <c r="B10" s="6" t="s">
        <v>6</v>
      </c>
      <c r="C10" s="10"/>
      <c r="D10" s="3"/>
      <c r="E10" s="4">
        <f t="shared" si="0"/>
        <v>0</v>
      </c>
      <c r="F10" s="5">
        <f t="shared" si="3"/>
        <v>0</v>
      </c>
      <c r="G10" s="5">
        <f t="shared" si="2"/>
        <v>0</v>
      </c>
      <c r="H10" s="14"/>
    </row>
    <row r="11" spans="1:8" x14ac:dyDescent="0.25">
      <c r="A11" s="29">
        <v>43407</v>
      </c>
      <c r="B11" s="23" t="s">
        <v>5</v>
      </c>
      <c r="C11" s="24"/>
      <c r="D11" s="25"/>
      <c r="E11" s="26">
        <f t="shared" si="0"/>
        <v>0</v>
      </c>
      <c r="F11" s="27">
        <f t="shared" si="3"/>
        <v>0</v>
      </c>
      <c r="G11" s="27">
        <f>((D11*1000)-(C11*1000))*1</f>
        <v>0</v>
      </c>
      <c r="H11" s="14"/>
    </row>
    <row r="12" spans="1:8" s="12" customFormat="1" x14ac:dyDescent="0.25">
      <c r="A12" s="16">
        <v>43461</v>
      </c>
      <c r="B12" s="6" t="s">
        <v>7</v>
      </c>
      <c r="C12" s="10"/>
      <c r="D12" s="3"/>
      <c r="E12" s="4">
        <f t="shared" si="0"/>
        <v>0</v>
      </c>
      <c r="F12" s="5">
        <f t="shared" si="3"/>
        <v>0</v>
      </c>
      <c r="G12" s="5">
        <f t="shared" si="2"/>
        <v>0</v>
      </c>
      <c r="H12" s="14"/>
    </row>
    <row r="13" spans="1:8" x14ac:dyDescent="0.25">
      <c r="A13" s="22">
        <v>43468</v>
      </c>
      <c r="B13" s="23" t="s">
        <v>5</v>
      </c>
      <c r="C13" s="24"/>
      <c r="D13" s="25"/>
      <c r="E13" s="26">
        <f t="shared" si="0"/>
        <v>0</v>
      </c>
      <c r="F13" s="27">
        <f t="shared" si="3"/>
        <v>0</v>
      </c>
      <c r="G13" s="27">
        <f t="shared" si="2"/>
        <v>0</v>
      </c>
      <c r="H13" s="14"/>
    </row>
    <row r="14" spans="1:8" x14ac:dyDescent="0.25">
      <c r="A14" s="28"/>
      <c r="B14" s="23" t="s">
        <v>6</v>
      </c>
      <c r="C14" s="24"/>
      <c r="D14" s="25"/>
      <c r="E14" s="26">
        <f t="shared" si="0"/>
        <v>0</v>
      </c>
      <c r="F14" s="27">
        <f t="shared" si="3"/>
        <v>0</v>
      </c>
      <c r="G14" s="27">
        <f t="shared" si="2"/>
        <v>0</v>
      </c>
      <c r="H14" s="14"/>
    </row>
    <row r="15" spans="1:8" s="12" customFormat="1" ht="16.5" customHeight="1" x14ac:dyDescent="0.25">
      <c r="A15" s="17">
        <v>43499</v>
      </c>
      <c r="B15" s="6" t="s">
        <v>11</v>
      </c>
      <c r="C15" s="10"/>
      <c r="D15" s="3"/>
      <c r="E15" s="4">
        <f t="shared" si="0"/>
        <v>0</v>
      </c>
      <c r="F15" s="5">
        <f t="shared" si="3"/>
        <v>0</v>
      </c>
      <c r="G15" s="5">
        <f t="shared" si="2"/>
        <v>0</v>
      </c>
      <c r="H15" s="14"/>
    </row>
    <row r="16" spans="1:8" x14ac:dyDescent="0.25">
      <c r="A16" s="29">
        <v>43527</v>
      </c>
      <c r="B16" s="23" t="s">
        <v>7</v>
      </c>
      <c r="C16" s="24"/>
      <c r="D16" s="25"/>
      <c r="E16" s="26">
        <f t="shared" si="0"/>
        <v>0</v>
      </c>
      <c r="F16" s="27">
        <f t="shared" si="3"/>
        <v>0</v>
      </c>
      <c r="G16" s="27">
        <f t="shared" si="2"/>
        <v>0</v>
      </c>
      <c r="H16" s="14"/>
    </row>
    <row r="17" spans="1:8" x14ac:dyDescent="0.25">
      <c r="A17" s="7"/>
      <c r="B17" s="6"/>
      <c r="C17" s="7"/>
      <c r="D17" s="3"/>
      <c r="E17" s="4"/>
      <c r="F17" s="5"/>
      <c r="G17" s="5"/>
      <c r="H17" s="14"/>
    </row>
    <row r="18" spans="1:8" ht="45.75" thickBot="1" x14ac:dyDescent="0.3">
      <c r="A18" s="7"/>
      <c r="B18" s="6"/>
      <c r="C18" s="7"/>
      <c r="D18" s="3"/>
      <c r="E18" s="11" t="s">
        <v>4</v>
      </c>
      <c r="F18" s="13" t="s">
        <v>8</v>
      </c>
      <c r="G18" s="13" t="s">
        <v>9</v>
      </c>
      <c r="H18" s="14"/>
    </row>
    <row r="19" spans="1:8" ht="16.5" thickBot="1" x14ac:dyDescent="0.3">
      <c r="A19" s="8"/>
      <c r="B19" s="2"/>
      <c r="C19" s="18" t="s">
        <v>10</v>
      </c>
      <c r="D19" s="19"/>
      <c r="E19" s="15">
        <f>AVERAGE(E2:E7)</f>
        <v>2.0983333333333309E-2</v>
      </c>
      <c r="F19" s="9">
        <f>AVERAGE(F2:F7)</f>
        <v>22.032499999999946</v>
      </c>
      <c r="G19" s="9">
        <f>AVERAGE(G2:G7)</f>
        <v>20.983333333333281</v>
      </c>
      <c r="H19" s="14"/>
    </row>
    <row r="20" spans="1:8" ht="16.5" thickBot="1" x14ac:dyDescent="0.3">
      <c r="A20" s="30"/>
      <c r="B20" s="31"/>
      <c r="C20" s="18" t="s">
        <v>12</v>
      </c>
      <c r="D20" s="19"/>
      <c r="E20" s="15">
        <f>(E2+E3+E4+E5+E6+E8)/6</f>
        <v>1.9099999999999978E-2</v>
      </c>
      <c r="F20" s="33">
        <f t="shared" ref="F20:G20" si="4">(F2+F3+F4+F5+F6+F8)/6</f>
        <v>20.054999999999954</v>
      </c>
      <c r="G20" s="33">
        <f t="shared" si="4"/>
        <v>19.099999999999955</v>
      </c>
    </row>
    <row r="21" spans="1:8" x14ac:dyDescent="0.25">
      <c r="A21" s="32"/>
      <c r="B21" s="32"/>
    </row>
    <row r="22" spans="1:8" x14ac:dyDescent="0.25">
      <c r="A22" s="32"/>
      <c r="B22" s="32"/>
    </row>
    <row r="23" spans="1:8" x14ac:dyDescent="0.25">
      <c r="A23" s="32"/>
      <c r="B23" s="32"/>
    </row>
  </sheetData>
  <mergeCells count="4">
    <mergeCell ref="C20:D20"/>
    <mergeCell ref="C19:D19"/>
    <mergeCell ref="A13:A14"/>
    <mergeCell ref="A9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Crehan</dc:creator>
  <cp:lastModifiedBy>cazam</cp:lastModifiedBy>
  <dcterms:created xsi:type="dcterms:W3CDTF">2017-06-08T13:09:14Z</dcterms:created>
  <dcterms:modified xsi:type="dcterms:W3CDTF">2018-09-13T15:28:56Z</dcterms:modified>
</cp:coreProperties>
</file>